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EK" sheetId="1" r:id="rId1"/>
    <sheet name="M" sheetId="2" r:id="rId2"/>
    <sheet name="Fedlap" sheetId="3" r:id="rId3"/>
  </sheets>
  <definedNames/>
  <calcPr fullCalcOnLoad="1"/>
</workbook>
</file>

<file path=xl/sharedStrings.xml><?xml version="1.0" encoding="utf-8"?>
<sst xmlns="http://schemas.openxmlformats.org/spreadsheetml/2006/main" count="141" uniqueCount="106">
  <si>
    <t>GRANDHOUSE (Nagyház) Egyesület</t>
  </si>
  <si>
    <t>Az Egyesület neve</t>
  </si>
  <si>
    <t>Bírósági nyilvántartási száma</t>
  </si>
  <si>
    <t>1065 Budapest Bajcsy-Zsilinszky út 31. III/9.</t>
  </si>
  <si>
    <t>18514199-1-42</t>
  </si>
  <si>
    <t xml:space="preserve">    címe                                                                                                                                            </t>
  </si>
  <si>
    <t>adószáma</t>
  </si>
  <si>
    <t>EGYSZERŰSÍTETT ÉVES BESZÁMOLÓ EREDMÉNYKIMUTATÁSA*</t>
  </si>
  <si>
    <t xml:space="preserve">    Beszámolási időszak:              2015. január 01 - december 31.</t>
  </si>
  <si>
    <t>ezer forintban</t>
  </si>
  <si>
    <t>Sor-</t>
  </si>
  <si>
    <t>Megnevezés</t>
  </si>
  <si>
    <t>Előző</t>
  </si>
  <si>
    <t>Előző évek h.</t>
  </si>
  <si>
    <t>Tárgyév</t>
  </si>
  <si>
    <t>szám</t>
  </si>
  <si>
    <t>év</t>
  </si>
  <si>
    <t>1.</t>
  </si>
  <si>
    <t xml:space="preserve">ÉRTÉKESÍTÉS NETTÓ ÁRBEVÉTELE </t>
  </si>
  <si>
    <t>2.</t>
  </si>
  <si>
    <t>AKTIVÁLT SAJÁT TELJESÍTMÉNYEK ÉRTÉKE</t>
  </si>
  <si>
    <t>3.</t>
  </si>
  <si>
    <t>EGYÉB BEVÉTELEK</t>
  </si>
  <si>
    <t>ebből:       a) tagdíj, alapítótól kapott befizetés</t>
  </si>
  <si>
    <t xml:space="preserve">                b) támogatások</t>
  </si>
  <si>
    <t>4.</t>
  </si>
  <si>
    <t>PÉNZÜGYI MŰVELETEK BEVÉTELEI</t>
  </si>
  <si>
    <t>5.</t>
  </si>
  <si>
    <t>RENDKÍVÜLI BEVÉTELEK</t>
  </si>
  <si>
    <t>ebből:     a) alapítótól kapott befizetés</t>
  </si>
  <si>
    <t xml:space="preserve">              b) támogatások</t>
  </si>
  <si>
    <t>A.</t>
  </si>
  <si>
    <t>ÖSSZES BEVÉTEL</t>
  </si>
  <si>
    <t xml:space="preserve">     ebből közhasznú tevékenység bevételei</t>
  </si>
  <si>
    <t>6.</t>
  </si>
  <si>
    <t>ANYAGJELLEGŰ RÁFORDÍTÁSOK</t>
  </si>
  <si>
    <t>7.</t>
  </si>
  <si>
    <t>SZEMÉLYI JELLEGŰ RÁFORDÍTÁSOK</t>
  </si>
  <si>
    <t xml:space="preserve">    ebből: vezető tisztségviselők juttatásai</t>
  </si>
  <si>
    <t>8.</t>
  </si>
  <si>
    <t>ÉRTÉKCSÖKKENÉSI LEÍRÁS</t>
  </si>
  <si>
    <t>9.</t>
  </si>
  <si>
    <t>EGYÉB RÁFORDÍTÁSOK</t>
  </si>
  <si>
    <t>10.</t>
  </si>
  <si>
    <t>PÉNZÜGYI MŰVELETEK RÁFORDÍTÁSAI</t>
  </si>
  <si>
    <t>11.</t>
  </si>
  <si>
    <t>RENDKÍVÜLI RÁFORDÍTÁSOK</t>
  </si>
  <si>
    <t>B.</t>
  </si>
  <si>
    <t>ÖSSZES RÁFORDÍTÁS (6+7+8+9+10+11)</t>
  </si>
  <si>
    <t xml:space="preserve">     ebből: közhasznú tevékenység ráfordításai</t>
  </si>
  <si>
    <t>C.</t>
  </si>
  <si>
    <t>ADÓZÁS ELŐTTI EREDMÉNY (A-B)</t>
  </si>
  <si>
    <t>12.</t>
  </si>
  <si>
    <t>ADÓFIZETÉSI KÖTELEZETTSÉG</t>
  </si>
  <si>
    <t>D.</t>
  </si>
  <si>
    <t>ADÓZOTT EREDMÉNY (C-12)</t>
  </si>
  <si>
    <t>13.</t>
  </si>
  <si>
    <t>JÓVÁHAGYOTT OSZTALÉK</t>
  </si>
  <si>
    <t>E.</t>
  </si>
  <si>
    <t>TÁRGYÉVI EREDMÉNY (D-13)</t>
  </si>
  <si>
    <t>Kelt:  Budapest, 2016. május 19.                                            PH</t>
  </si>
  <si>
    <t>……………………..….…………………………</t>
  </si>
  <si>
    <t xml:space="preserve">                       az Egyesület képviselője</t>
  </si>
  <si>
    <t xml:space="preserve">* 342/2011. (XII.29) Korm. Rendelettel módosított 224/2000. (XII.19.) Korm. Rend. </t>
  </si>
  <si>
    <t>EGYSZERŰSÍTETT ÉVES BESZÁMOLÓ MÉRLEGE*</t>
  </si>
  <si>
    <t xml:space="preserve">    Fordulónapja: 2015. december 31.</t>
  </si>
  <si>
    <r>
      <t xml:space="preserve">    </t>
    </r>
    <r>
      <rPr>
        <b/>
        <sz val="10"/>
        <rFont val="Times New Roman CE"/>
        <family val="1"/>
      </rPr>
      <t>Fajtája:           éves záró</t>
    </r>
  </si>
  <si>
    <t>Előző év</t>
  </si>
  <si>
    <t xml:space="preserve">A) BEFEKTETETT ESZKÖZÖK </t>
  </si>
  <si>
    <t xml:space="preserve">  I. Immateriális javak</t>
  </si>
  <si>
    <t xml:space="preserve"> II. Tárgyi eszközök</t>
  </si>
  <si>
    <t>III. Befektetett pénzügyi eszközök</t>
  </si>
  <si>
    <t xml:space="preserve">B) FORGÓESZKÖZÖK </t>
  </si>
  <si>
    <t xml:space="preserve">  I. Készletek</t>
  </si>
  <si>
    <t xml:space="preserve"> II. Követelések </t>
  </si>
  <si>
    <t>III. Értékpapírok</t>
  </si>
  <si>
    <t>IV. Pénzeszközök</t>
  </si>
  <si>
    <t>C) AKTÍV IDŐBELI ELHATÁROLÁSOK</t>
  </si>
  <si>
    <t xml:space="preserve">ESZKÖZÖK ÖSSZESEN </t>
  </si>
  <si>
    <t xml:space="preserve">D) SAJÁT TŐKE  </t>
  </si>
  <si>
    <t>14.</t>
  </si>
  <si>
    <t xml:space="preserve">  I. Induló tőke/Jegyzett tőke</t>
  </si>
  <si>
    <t>15.</t>
  </si>
  <si>
    <t xml:space="preserve"> II. Tőkeváltozás/Eredmény</t>
  </si>
  <si>
    <t>III. Lekötött tartalék</t>
  </si>
  <si>
    <t>17.</t>
  </si>
  <si>
    <t>IV. Értékelési tartalék</t>
  </si>
  <si>
    <t xml:space="preserve"> V. Tárgyévi eredmény alaptevékenységből (közhasznú tevékenységből)</t>
  </si>
  <si>
    <t>VI. Tárgyévi eredmény vállalkozási tevékenységből</t>
  </si>
  <si>
    <t>18.</t>
  </si>
  <si>
    <t>E) CÉLTARTALÉK</t>
  </si>
  <si>
    <t>19.</t>
  </si>
  <si>
    <t xml:space="preserve">F) KÖTELEZETTSÉGEK </t>
  </si>
  <si>
    <t xml:space="preserve">  I. Hátrasorolt kötelezettségek</t>
  </si>
  <si>
    <t>20.</t>
  </si>
  <si>
    <t xml:space="preserve"> II. Hosszú lejáratú kötelezettségek</t>
  </si>
  <si>
    <t>21.</t>
  </si>
  <si>
    <t xml:space="preserve">III. Rövid lejáratú kötelezettségek </t>
  </si>
  <si>
    <t>22.</t>
  </si>
  <si>
    <t>G) PASSZÍV IDŐBELI ELHATÁROLÁSOK</t>
  </si>
  <si>
    <t>23.</t>
  </si>
  <si>
    <t xml:space="preserve">FORRÁSOK ÖSSZESEN   </t>
  </si>
  <si>
    <t xml:space="preserve">                   ……………………..….………….………………………</t>
  </si>
  <si>
    <t xml:space="preserve">                                       az Egyesület képviselője</t>
  </si>
  <si>
    <t>EGYSZERŰSÍTETT ÉVES BESZÁMOLÓ</t>
  </si>
  <si>
    <t>2015.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</si>
</sst>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F_t_-;\-* #,##0.00\ _F_t_-;_-* \-??\ _F_t_-;_-@_-"/>
    <numFmt numFmtId="166" formatCode="_-* #,##0\ _F_t_-;\-* #,##0\ _F_t_-;_-* \-??\ _F_t_-;_-@_-"/>
  </numFmts>
  <fonts count="13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1"/>
    </font>
    <font>
      <b/>
      <sz val="18"/>
      <name val="Times New Roman CE"/>
      <family val="1"/>
    </font>
    <font>
      <sz val="16"/>
      <name val="Arial CE"/>
      <family val="2"/>
    </font>
    <font>
      <b/>
      <sz val="14"/>
      <name val="Times New Roman CE"/>
      <family val="1"/>
    </font>
    <font>
      <sz val="16"/>
      <name val="Times New Roman CE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7" xfId="0" applyFont="1" applyBorder="1" applyAlignment="1">
      <alignment/>
    </xf>
    <xf numFmtId="164" fontId="7" fillId="0" borderId="8" xfId="0" applyFont="1" applyBorder="1" applyAlignment="1">
      <alignment/>
    </xf>
    <xf numFmtId="164" fontId="7" fillId="0" borderId="9" xfId="0" applyFont="1" applyBorder="1" applyAlignment="1">
      <alignment/>
    </xf>
    <xf numFmtId="164" fontId="7" fillId="0" borderId="0" xfId="0" applyFont="1" applyAlignment="1">
      <alignment/>
    </xf>
    <xf numFmtId="164" fontId="7" fillId="0" borderId="10" xfId="0" applyFont="1" applyBorder="1" applyAlignment="1">
      <alignment horizontal="center"/>
    </xf>
    <xf numFmtId="164" fontId="7" fillId="0" borderId="11" xfId="0" applyFont="1" applyBorder="1" applyAlignment="1">
      <alignment/>
    </xf>
    <xf numFmtId="166" fontId="7" fillId="0" borderId="12" xfId="15" applyNumberFormat="1" applyFont="1" applyFill="1" applyBorder="1" applyAlignment="1" applyProtection="1">
      <alignment/>
      <protection/>
    </xf>
    <xf numFmtId="164" fontId="7" fillId="0" borderId="13" xfId="0" applyFont="1" applyBorder="1" applyAlignment="1">
      <alignment horizontal="center"/>
    </xf>
    <xf numFmtId="164" fontId="7" fillId="0" borderId="14" xfId="0" applyFont="1" applyBorder="1" applyAlignment="1">
      <alignment/>
    </xf>
    <xf numFmtId="166" fontId="7" fillId="0" borderId="15" xfId="15" applyNumberFormat="1" applyFont="1" applyFill="1" applyBorder="1" applyAlignment="1" applyProtection="1">
      <alignment/>
      <protection/>
    </xf>
    <xf numFmtId="166" fontId="7" fillId="0" borderId="0" xfId="0" applyNumberFormat="1" applyFont="1" applyAlignment="1">
      <alignment/>
    </xf>
    <xf numFmtId="164" fontId="7" fillId="0" borderId="16" xfId="0" applyFont="1" applyBorder="1" applyAlignment="1">
      <alignment horizontal="center"/>
    </xf>
    <xf numFmtId="164" fontId="7" fillId="0" borderId="17" xfId="0" applyFont="1" applyBorder="1" applyAlignment="1">
      <alignment/>
    </xf>
    <xf numFmtId="166" fontId="7" fillId="0" borderId="18" xfId="15" applyNumberFormat="1" applyFont="1" applyFill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64" fontId="7" fillId="0" borderId="19" xfId="0" applyFont="1" applyBorder="1" applyAlignment="1">
      <alignment horizontal="center"/>
    </xf>
    <xf numFmtId="164" fontId="7" fillId="0" borderId="20" xfId="0" applyFont="1" applyBorder="1" applyAlignment="1">
      <alignment/>
    </xf>
    <xf numFmtId="166" fontId="7" fillId="0" borderId="21" xfId="15" applyNumberFormat="1" applyFont="1" applyFill="1" applyBorder="1" applyAlignment="1" applyProtection="1">
      <alignment/>
      <protection/>
    </xf>
    <xf numFmtId="164" fontId="5" fillId="0" borderId="22" xfId="0" applyFont="1" applyBorder="1" applyAlignment="1">
      <alignment horizontal="center"/>
    </xf>
    <xf numFmtId="164" fontId="5" fillId="0" borderId="23" xfId="0" applyFont="1" applyBorder="1" applyAlignment="1">
      <alignment/>
    </xf>
    <xf numFmtId="166" fontId="5" fillId="0" borderId="24" xfId="15" applyNumberFormat="1" applyFont="1" applyFill="1" applyBorder="1" applyAlignment="1" applyProtection="1">
      <alignment/>
      <protection/>
    </xf>
    <xf numFmtId="164" fontId="7" fillId="0" borderId="25" xfId="0" applyFont="1" applyBorder="1" applyAlignment="1">
      <alignment/>
    </xf>
    <xf numFmtId="166" fontId="7" fillId="0" borderId="26" xfId="15" applyNumberFormat="1" applyFont="1" applyFill="1" applyBorder="1" applyAlignment="1" applyProtection="1">
      <alignment/>
      <protection/>
    </xf>
    <xf numFmtId="166" fontId="7" fillId="0" borderId="27" xfId="15" applyNumberFormat="1" applyFont="1" applyFill="1" applyBorder="1" applyAlignment="1" applyProtection="1">
      <alignment/>
      <protection/>
    </xf>
    <xf numFmtId="164" fontId="7" fillId="0" borderId="28" xfId="0" applyFont="1" applyBorder="1" applyAlignment="1">
      <alignment horizontal="center"/>
    </xf>
    <xf numFmtId="164" fontId="7" fillId="0" borderId="29" xfId="0" applyFont="1" applyBorder="1" applyAlignment="1">
      <alignment/>
    </xf>
    <xf numFmtId="166" fontId="7" fillId="0" borderId="30" xfId="15" applyNumberFormat="1" applyFont="1" applyFill="1" applyBorder="1" applyAlignment="1" applyProtection="1">
      <alignment/>
      <protection/>
    </xf>
    <xf numFmtId="166" fontId="7" fillId="0" borderId="31" xfId="15" applyNumberFormat="1" applyFont="1" applyFill="1" applyBorder="1" applyAlignment="1" applyProtection="1">
      <alignment/>
      <protection/>
    </xf>
    <xf numFmtId="166" fontId="5" fillId="0" borderId="32" xfId="15" applyNumberFormat="1" applyFont="1" applyFill="1" applyBorder="1" applyAlignment="1" applyProtection="1">
      <alignment/>
      <protection/>
    </xf>
    <xf numFmtId="164" fontId="7" fillId="0" borderId="33" xfId="0" applyFont="1" applyBorder="1" applyAlignment="1">
      <alignment horizontal="center"/>
    </xf>
    <xf numFmtId="164" fontId="7" fillId="0" borderId="34" xfId="0" applyFont="1" applyBorder="1" applyAlignment="1">
      <alignment/>
    </xf>
    <xf numFmtId="166" fontId="7" fillId="0" borderId="35" xfId="15" applyNumberFormat="1" applyFont="1" applyFill="1" applyBorder="1" applyAlignment="1" applyProtection="1">
      <alignment/>
      <protection/>
    </xf>
    <xf numFmtId="164" fontId="7" fillId="0" borderId="36" xfId="0" applyFont="1" applyBorder="1" applyAlignment="1">
      <alignment/>
    </xf>
    <xf numFmtId="164" fontId="7" fillId="0" borderId="22" xfId="0" applyFont="1" applyBorder="1" applyAlignment="1">
      <alignment horizontal="center"/>
    </xf>
    <xf numFmtId="166" fontId="7" fillId="0" borderId="9" xfId="15" applyNumberFormat="1" applyFont="1" applyFill="1" applyBorder="1" applyAlignment="1" applyProtection="1">
      <alignment/>
      <protection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37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3" fillId="0" borderId="11" xfId="0" applyFont="1" applyBorder="1" applyAlignment="1">
      <alignment/>
    </xf>
    <xf numFmtId="166" fontId="2" fillId="0" borderId="38" xfId="15" applyNumberFormat="1" applyFont="1" applyFill="1" applyBorder="1" applyAlignment="1" applyProtection="1">
      <alignment/>
      <protection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/>
    </xf>
    <xf numFmtId="166" fontId="2" fillId="0" borderId="18" xfId="15" applyNumberFormat="1" applyFont="1" applyFill="1" applyBorder="1" applyAlignment="1" applyProtection="1">
      <alignment/>
      <protection/>
    </xf>
    <xf numFmtId="164" fontId="3" fillId="0" borderId="17" xfId="0" applyFont="1" applyBorder="1" applyAlignment="1">
      <alignment/>
    </xf>
    <xf numFmtId="164" fontId="2" fillId="0" borderId="19" xfId="0" applyFont="1" applyBorder="1" applyAlignment="1">
      <alignment horizontal="center"/>
    </xf>
    <xf numFmtId="164" fontId="3" fillId="0" borderId="20" xfId="0" applyFont="1" applyBorder="1" applyAlignment="1">
      <alignment/>
    </xf>
    <xf numFmtId="166" fontId="2" fillId="0" borderId="21" xfId="15" applyNumberFormat="1" applyFont="1" applyFill="1" applyBorder="1" applyAlignment="1" applyProtection="1">
      <alignment/>
      <protection/>
    </xf>
    <xf numFmtId="164" fontId="2" fillId="0" borderId="39" xfId="0" applyFont="1" applyBorder="1" applyAlignment="1">
      <alignment horizontal="center"/>
    </xf>
    <xf numFmtId="164" fontId="3" fillId="0" borderId="40" xfId="0" applyFont="1" applyBorder="1" applyAlignment="1">
      <alignment/>
    </xf>
    <xf numFmtId="166" fontId="2" fillId="0" borderId="37" xfId="0" applyNumberFormat="1" applyFont="1" applyBorder="1" applyAlignment="1">
      <alignment/>
    </xf>
    <xf numFmtId="164" fontId="2" fillId="0" borderId="33" xfId="0" applyFont="1" applyBorder="1" applyAlignment="1">
      <alignment horizontal="center"/>
    </xf>
    <xf numFmtId="164" fontId="3" fillId="0" borderId="34" xfId="0" applyFont="1" applyBorder="1" applyAlignment="1">
      <alignment/>
    </xf>
    <xf numFmtId="166" fontId="2" fillId="0" borderId="35" xfId="15" applyNumberFormat="1" applyFont="1" applyFill="1" applyBorder="1" applyAlignment="1" applyProtection="1">
      <alignment/>
      <protection/>
    </xf>
    <xf numFmtId="164" fontId="2" fillId="0" borderId="4" xfId="0" applyFont="1" applyBorder="1" applyAlignment="1">
      <alignment horizontal="center"/>
    </xf>
    <xf numFmtId="164" fontId="3" fillId="0" borderId="41" xfId="0" applyFont="1" applyBorder="1" applyAlignment="1">
      <alignment/>
    </xf>
    <xf numFmtId="164" fontId="2" fillId="0" borderId="35" xfId="0" applyFont="1" applyBorder="1" applyAlignment="1">
      <alignment/>
    </xf>
    <xf numFmtId="166" fontId="2" fillId="0" borderId="3" xfId="15" applyNumberFormat="1" applyFont="1" applyFill="1" applyBorder="1" applyAlignment="1" applyProtection="1">
      <alignment/>
      <protection/>
    </xf>
    <xf numFmtId="164" fontId="2" fillId="0" borderId="14" xfId="0" applyFont="1" applyBorder="1" applyAlignment="1">
      <alignment/>
    </xf>
    <xf numFmtId="166" fontId="2" fillId="0" borderId="18" xfId="0" applyNumberFormat="1" applyFont="1" applyBorder="1" applyAlignment="1">
      <alignment/>
    </xf>
    <xf numFmtId="164" fontId="2" fillId="0" borderId="18" xfId="0" applyFont="1" applyBorder="1" applyAlignment="1">
      <alignment/>
    </xf>
    <xf numFmtId="164" fontId="3" fillId="0" borderId="42" xfId="0" applyFont="1" applyBorder="1" applyAlignment="1">
      <alignment/>
    </xf>
    <xf numFmtId="164" fontId="2" fillId="0" borderId="40" xfId="0" applyFont="1" applyBorder="1" applyAlignment="1">
      <alignment/>
    </xf>
    <xf numFmtId="166" fontId="2" fillId="0" borderId="6" xfId="15" applyNumberFormat="1" applyFont="1" applyFill="1" applyBorder="1" applyAlignment="1" applyProtection="1">
      <alignment/>
      <protection/>
    </xf>
    <xf numFmtId="164" fontId="9" fillId="0" borderId="0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3"/>
  <sheetViews>
    <sheetView workbookViewId="0" topLeftCell="A30">
      <selection activeCell="A1" sqref="A1"/>
    </sheetView>
  </sheetViews>
  <sheetFormatPr defaultColWidth="9.00390625" defaultRowHeight="12.75"/>
  <cols>
    <col min="1" max="1" width="11.00390625" style="1" customWidth="1"/>
    <col min="2" max="2" width="5.875" style="1" customWidth="1"/>
    <col min="3" max="3" width="61.125" style="1" customWidth="1"/>
    <col min="4" max="5" width="14.875" style="1" customWidth="1"/>
    <col min="6" max="7" width="14.125" style="1" customWidth="1"/>
    <col min="8" max="8" width="9.75390625" style="1" customWidth="1"/>
    <col min="9" max="16384" width="9.125" style="1" customWidth="1"/>
  </cols>
  <sheetData>
    <row r="1" spans="2:5" s="2" customFormat="1" ht="12.75">
      <c r="B1" s="2" t="s">
        <v>0</v>
      </c>
      <c r="E1" s="3">
        <v>15214</v>
      </c>
    </row>
    <row r="2" spans="2:5" s="2" customFormat="1" ht="12.75">
      <c r="B2" s="2" t="s">
        <v>1</v>
      </c>
      <c r="E2" s="2" t="s">
        <v>2</v>
      </c>
    </row>
    <row r="3" s="2" customFormat="1" ht="12.75"/>
    <row r="4" spans="2:5" s="2" customFormat="1" ht="12.75">
      <c r="B4" s="2" t="s">
        <v>3</v>
      </c>
      <c r="E4" s="2" t="s">
        <v>4</v>
      </c>
    </row>
    <row r="5" spans="2:5" s="2" customFormat="1" ht="12.75">
      <c r="B5" s="2" t="s">
        <v>5</v>
      </c>
      <c r="E5" s="2" t="s">
        <v>6</v>
      </c>
    </row>
    <row r="6" s="2" customFormat="1" ht="12.75"/>
    <row r="7" s="2" customFormat="1" ht="12.75"/>
    <row r="8" s="2" customFormat="1" ht="12.75"/>
    <row r="9" spans="2:6" s="2" customFormat="1" ht="12.75">
      <c r="B9" s="4" t="s">
        <v>7</v>
      </c>
      <c r="C9" s="4"/>
      <c r="D9" s="4"/>
      <c r="E9" s="4"/>
      <c r="F9" s="4"/>
    </row>
    <row r="10" spans="2:7" s="5" customFormat="1" ht="12.75">
      <c r="B10" s="6"/>
      <c r="C10" s="6"/>
      <c r="D10" s="6"/>
      <c r="E10" s="6"/>
      <c r="F10" s="6"/>
      <c r="G10" s="6"/>
    </row>
    <row r="11" s="5" customFormat="1" ht="12.75"/>
    <row r="12" s="5" customFormat="1" ht="12.75">
      <c r="B12" s="5" t="s">
        <v>8</v>
      </c>
    </row>
    <row r="14" ht="12.75">
      <c r="F14" s="7" t="s">
        <v>9</v>
      </c>
    </row>
    <row r="15" spans="2:7" s="2" customFormat="1" ht="12.75">
      <c r="B15" s="8" t="s">
        <v>10</v>
      </c>
      <c r="C15" s="9" t="s">
        <v>11</v>
      </c>
      <c r="D15" s="9" t="s">
        <v>12</v>
      </c>
      <c r="E15" s="9" t="s">
        <v>13</v>
      </c>
      <c r="F15" s="10" t="s">
        <v>14</v>
      </c>
      <c r="G15" s="11"/>
    </row>
    <row r="16" spans="2:7" s="2" customFormat="1" ht="12.75">
      <c r="B16" s="12" t="s">
        <v>15</v>
      </c>
      <c r="C16" s="13"/>
      <c r="D16" s="13" t="s">
        <v>16</v>
      </c>
      <c r="E16" s="14"/>
      <c r="F16" s="15"/>
      <c r="G16" s="11"/>
    </row>
    <row r="17" spans="2:7" ht="3.75" customHeight="1">
      <c r="B17" s="16"/>
      <c r="C17" s="17"/>
      <c r="D17" s="18"/>
      <c r="E17" s="18"/>
      <c r="F17" s="19"/>
      <c r="G17" s="20"/>
    </row>
    <row r="18" spans="2:7" ht="16.5" customHeight="1">
      <c r="B18" s="21" t="s">
        <v>17</v>
      </c>
      <c r="C18" s="22" t="s">
        <v>18</v>
      </c>
      <c r="D18" s="23">
        <v>2015</v>
      </c>
      <c r="E18" s="23">
        <f>E19+E24+E25+E26</f>
        <v>0</v>
      </c>
      <c r="F18" s="23">
        <v>5331</v>
      </c>
      <c r="G18" s="20"/>
    </row>
    <row r="19" spans="2:7" ht="16.5" customHeight="1">
      <c r="B19" s="24" t="s">
        <v>19</v>
      </c>
      <c r="C19" s="25" t="s">
        <v>20</v>
      </c>
      <c r="D19" s="26">
        <v>0</v>
      </c>
      <c r="E19" s="26"/>
      <c r="F19" s="26">
        <v>0</v>
      </c>
      <c r="G19" s="27"/>
    </row>
    <row r="20" spans="2:7" ht="16.5" customHeight="1">
      <c r="B20" s="28" t="s">
        <v>21</v>
      </c>
      <c r="C20" s="29" t="s">
        <v>22</v>
      </c>
      <c r="D20" s="30">
        <f>D21+D22</f>
        <v>1428</v>
      </c>
      <c r="E20" s="30"/>
      <c r="F20" s="30">
        <f>F21+F22</f>
        <v>1734</v>
      </c>
      <c r="G20" s="20"/>
    </row>
    <row r="21" spans="2:7" ht="16.5" customHeight="1">
      <c r="B21" s="28"/>
      <c r="C21" s="29" t="s">
        <v>23</v>
      </c>
      <c r="D21" s="30">
        <v>1388</v>
      </c>
      <c r="E21" s="30"/>
      <c r="F21" s="30">
        <v>1580</v>
      </c>
      <c r="G21" s="27"/>
    </row>
    <row r="22" spans="2:7" ht="16.5" customHeight="1">
      <c r="B22" s="28"/>
      <c r="C22" s="29" t="s">
        <v>24</v>
      </c>
      <c r="D22" s="30">
        <v>40</v>
      </c>
      <c r="E22" s="30"/>
      <c r="F22" s="30">
        <v>154</v>
      </c>
      <c r="G22" s="27"/>
    </row>
    <row r="23" spans="2:7" ht="16.5" customHeight="1">
      <c r="B23" s="28" t="s">
        <v>25</v>
      </c>
      <c r="C23" s="29" t="s">
        <v>26</v>
      </c>
      <c r="D23" s="30">
        <v>1</v>
      </c>
      <c r="E23" s="30"/>
      <c r="F23" s="30">
        <v>3</v>
      </c>
      <c r="G23" s="20"/>
    </row>
    <row r="24" spans="2:7" ht="16.5" customHeight="1">
      <c r="B24" s="28" t="s">
        <v>27</v>
      </c>
      <c r="C24" s="29" t="s">
        <v>28</v>
      </c>
      <c r="D24" s="30"/>
      <c r="E24" s="30"/>
      <c r="F24" s="30">
        <v>0</v>
      </c>
      <c r="G24" s="20"/>
    </row>
    <row r="25" spans="2:8" ht="16.5" customHeight="1">
      <c r="B25" s="28"/>
      <c r="C25" s="29" t="s">
        <v>29</v>
      </c>
      <c r="D25" s="30">
        <v>0</v>
      </c>
      <c r="E25" s="30"/>
      <c r="F25" s="30">
        <v>0</v>
      </c>
      <c r="G25" s="20"/>
      <c r="H25" s="31"/>
    </row>
    <row r="26" spans="2:7" ht="16.5" customHeight="1">
      <c r="B26" s="32"/>
      <c r="C26" s="33" t="s">
        <v>30</v>
      </c>
      <c r="D26" s="34"/>
      <c r="E26" s="34"/>
      <c r="F26" s="34"/>
      <c r="G26" s="20"/>
    </row>
    <row r="27" spans="2:8" ht="16.5" customHeight="1">
      <c r="B27" s="35" t="s">
        <v>31</v>
      </c>
      <c r="C27" s="36" t="s">
        <v>32</v>
      </c>
      <c r="D27" s="37">
        <f>D18+D20+D23</f>
        <v>3444</v>
      </c>
      <c r="E27" s="37">
        <f>E28+E29</f>
        <v>0</v>
      </c>
      <c r="F27" s="37">
        <f>F18+F20+F23</f>
        <v>7068</v>
      </c>
      <c r="G27" s="20"/>
      <c r="H27" s="31"/>
    </row>
    <row r="28" spans="2:7" ht="16.5" customHeight="1">
      <c r="B28" s="24"/>
      <c r="C28" s="25" t="s">
        <v>33</v>
      </c>
      <c r="D28" s="26"/>
      <c r="E28" s="26"/>
      <c r="F28" s="26"/>
      <c r="G28" s="20"/>
    </row>
    <row r="29" spans="2:7" ht="16.5" customHeight="1">
      <c r="B29" s="28" t="s">
        <v>34</v>
      </c>
      <c r="C29" s="29" t="s">
        <v>35</v>
      </c>
      <c r="D29" s="30">
        <f>2208-D30+1200</f>
        <v>3329</v>
      </c>
      <c r="E29" s="30"/>
      <c r="F29" s="30">
        <v>6068</v>
      </c>
      <c r="G29" s="20"/>
    </row>
    <row r="30" spans="2:7" ht="16.5" customHeight="1">
      <c r="B30" s="24" t="s">
        <v>36</v>
      </c>
      <c r="C30" s="25" t="s">
        <v>37</v>
      </c>
      <c r="D30" s="26">
        <v>79</v>
      </c>
      <c r="E30" s="26">
        <f>E18+E27</f>
        <v>0</v>
      </c>
      <c r="F30" s="26">
        <v>1138</v>
      </c>
      <c r="G30" s="20"/>
    </row>
    <row r="31" spans="2:7" ht="16.5" customHeight="1">
      <c r="B31" s="28"/>
      <c r="C31" s="29" t="s">
        <v>38</v>
      </c>
      <c r="D31" s="30">
        <v>0</v>
      </c>
      <c r="E31" s="30">
        <f>E32+E33+E34+E35+E36</f>
        <v>0</v>
      </c>
      <c r="F31" s="30">
        <v>0</v>
      </c>
      <c r="G31" s="27"/>
    </row>
    <row r="32" spans="2:7" ht="16.5" customHeight="1">
      <c r="B32" s="28" t="s">
        <v>39</v>
      </c>
      <c r="C32" s="38" t="s">
        <v>40</v>
      </c>
      <c r="D32" s="30">
        <v>0</v>
      </c>
      <c r="E32" s="39"/>
      <c r="F32" s="39">
        <v>21</v>
      </c>
      <c r="G32" s="27"/>
    </row>
    <row r="33" spans="2:7" ht="16.5" customHeight="1">
      <c r="B33" s="28" t="s">
        <v>41</v>
      </c>
      <c r="C33" s="38" t="s">
        <v>42</v>
      </c>
      <c r="D33" s="30">
        <v>0</v>
      </c>
      <c r="E33" s="39"/>
      <c r="F33" s="40">
        <v>154</v>
      </c>
      <c r="G33" s="27"/>
    </row>
    <row r="34" spans="2:7" ht="16.5" customHeight="1">
      <c r="B34" s="28" t="s">
        <v>43</v>
      </c>
      <c r="C34" s="38" t="s">
        <v>44</v>
      </c>
      <c r="D34" s="30">
        <v>2</v>
      </c>
      <c r="E34" s="39"/>
      <c r="F34" s="40">
        <v>0</v>
      </c>
      <c r="G34" s="27"/>
    </row>
    <row r="35" spans="2:7" ht="16.5" customHeight="1">
      <c r="B35" s="41" t="s">
        <v>45</v>
      </c>
      <c r="C35" s="42" t="s">
        <v>46</v>
      </c>
      <c r="D35" s="34">
        <v>0</v>
      </c>
      <c r="E35" s="43"/>
      <c r="F35" s="44">
        <v>0</v>
      </c>
      <c r="G35" s="27"/>
    </row>
    <row r="36" spans="2:7" ht="16.5" customHeight="1">
      <c r="B36" s="35" t="s">
        <v>47</v>
      </c>
      <c r="C36" s="36" t="s">
        <v>48</v>
      </c>
      <c r="D36" s="45">
        <f>D29+D30+D34</f>
        <v>3410</v>
      </c>
      <c r="E36" s="45"/>
      <c r="F36" s="45">
        <f>F29+F30+F32+F33+F34</f>
        <v>7381</v>
      </c>
      <c r="G36" s="27"/>
    </row>
    <row r="37" spans="2:7" ht="16.5" customHeight="1">
      <c r="B37" s="24"/>
      <c r="C37" s="25" t="s">
        <v>49</v>
      </c>
      <c r="D37" s="26"/>
      <c r="E37" s="26"/>
      <c r="F37" s="26"/>
      <c r="G37" s="27"/>
    </row>
    <row r="38" spans="2:7" ht="16.5" customHeight="1">
      <c r="B38" s="24" t="s">
        <v>50</v>
      </c>
      <c r="C38" s="25" t="s">
        <v>51</v>
      </c>
      <c r="D38" s="26">
        <f>D31+D37</f>
        <v>0</v>
      </c>
      <c r="E38" s="26">
        <f>E31+E37</f>
        <v>0</v>
      </c>
      <c r="F38" s="26">
        <f>F31+F37</f>
        <v>0</v>
      </c>
      <c r="G38" s="20"/>
    </row>
    <row r="39" spans="2:7" ht="15" customHeight="1">
      <c r="B39" s="46" t="s">
        <v>52</v>
      </c>
      <c r="C39" s="47" t="s">
        <v>53</v>
      </c>
      <c r="D39" s="48">
        <v>0</v>
      </c>
      <c r="E39" s="48">
        <f>E27-E37</f>
        <v>0</v>
      </c>
      <c r="F39" s="48">
        <v>0</v>
      </c>
      <c r="G39" s="20"/>
    </row>
    <row r="40" spans="2:7" ht="15" customHeight="1">
      <c r="B40" s="46" t="s">
        <v>54</v>
      </c>
      <c r="C40" s="47" t="s">
        <v>55</v>
      </c>
      <c r="D40" s="48">
        <f>D27-D36</f>
        <v>34</v>
      </c>
      <c r="E40" s="48">
        <v>0</v>
      </c>
      <c r="F40" s="48">
        <f>F27-F36</f>
        <v>-313</v>
      </c>
      <c r="G40" s="20"/>
    </row>
    <row r="41" spans="2:7" ht="15" customHeight="1">
      <c r="B41" s="46" t="s">
        <v>56</v>
      </c>
      <c r="C41" s="49" t="s">
        <v>57</v>
      </c>
      <c r="D41" s="48">
        <v>0</v>
      </c>
      <c r="E41" s="48">
        <f>E39-E40</f>
        <v>0</v>
      </c>
      <c r="F41" s="48">
        <v>0</v>
      </c>
      <c r="G41" s="20"/>
    </row>
    <row r="42" spans="2:7" ht="15" customHeight="1">
      <c r="B42" s="50" t="s">
        <v>58</v>
      </c>
      <c r="C42" s="49" t="s">
        <v>59</v>
      </c>
      <c r="D42" s="51">
        <f>D40</f>
        <v>34</v>
      </c>
      <c r="E42" s="51">
        <f>E18-E31</f>
        <v>0</v>
      </c>
      <c r="F42" s="51">
        <f>F40</f>
        <v>-313</v>
      </c>
      <c r="G42" s="20"/>
    </row>
    <row r="43" spans="2:7" ht="12.75">
      <c r="B43" s="20"/>
      <c r="C43" s="20"/>
      <c r="D43" s="20"/>
      <c r="E43" s="20"/>
      <c r="F43" s="20"/>
      <c r="G43" s="20"/>
    </row>
    <row r="44" spans="2:7" ht="12.75">
      <c r="B44" s="20"/>
      <c r="C44" s="20"/>
      <c r="D44" s="20"/>
      <c r="E44" s="20"/>
      <c r="F44" s="20"/>
      <c r="G44" s="20"/>
    </row>
    <row r="45" spans="2:7" ht="12.75">
      <c r="B45" s="20"/>
      <c r="C45" s="20"/>
      <c r="D45" s="20"/>
      <c r="E45" s="20"/>
      <c r="F45" s="20"/>
      <c r="G45" s="20"/>
    </row>
    <row r="46" spans="2:7" ht="12.75">
      <c r="B46" s="20"/>
      <c r="C46" s="20"/>
      <c r="D46" s="20"/>
      <c r="E46" s="20"/>
      <c r="F46" s="20"/>
      <c r="G46" s="20"/>
    </row>
    <row r="47" spans="2:7" ht="12.75">
      <c r="B47" s="20"/>
      <c r="C47" s="20"/>
      <c r="D47" s="20"/>
      <c r="E47" s="20"/>
      <c r="F47" s="20"/>
      <c r="G47" s="20"/>
    </row>
    <row r="48" spans="2:7" ht="12.75">
      <c r="B48" s="20" t="s">
        <v>60</v>
      </c>
      <c r="C48" s="20"/>
      <c r="D48" s="20"/>
      <c r="E48" s="20"/>
      <c r="F48" s="20"/>
      <c r="G48" s="20"/>
    </row>
    <row r="49" spans="2:7" ht="12.75">
      <c r="B49" s="20"/>
      <c r="C49" s="20"/>
      <c r="D49" s="20"/>
      <c r="E49" s="20"/>
      <c r="F49" s="20"/>
      <c r="G49" s="20"/>
    </row>
    <row r="50" spans="2:7" ht="12.75">
      <c r="B50" s="20"/>
      <c r="C50" s="20"/>
      <c r="D50" s="20"/>
      <c r="E50" s="20"/>
      <c r="F50" s="20"/>
      <c r="G50" s="20"/>
    </row>
    <row r="51" spans="2:7" ht="12.75">
      <c r="B51" s="20"/>
      <c r="C51" s="20"/>
      <c r="D51" s="20" t="s">
        <v>61</v>
      </c>
      <c r="E51" s="20"/>
      <c r="F51" s="20"/>
      <c r="G51" s="20"/>
    </row>
    <row r="52" spans="2:4" ht="12.75">
      <c r="B52" s="20"/>
      <c r="C52" s="20"/>
      <c r="D52" s="1" t="s">
        <v>62</v>
      </c>
    </row>
    <row r="53" spans="2:7" ht="12.75">
      <c r="B53" s="20"/>
      <c r="C53" s="1" t="s">
        <v>63</v>
      </c>
      <c r="D53" s="20"/>
      <c r="E53" s="20"/>
      <c r="F53" s="20"/>
      <c r="G53" s="20"/>
    </row>
  </sheetData>
  <sheetProtection selectLockedCells="1" selectUnlockedCells="1"/>
  <mergeCells count="1">
    <mergeCell ref="B9:F9"/>
  </mergeCells>
  <printOptions horizontalCentered="1"/>
  <pageMargins left="0.5902777777777778" right="0.1965277777777777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1">
      <selection activeCell="E41" sqref="E41"/>
    </sheetView>
  </sheetViews>
  <sheetFormatPr defaultColWidth="9.00390625" defaultRowHeight="12.75"/>
  <cols>
    <col min="1" max="1" width="5.875" style="1" customWidth="1"/>
    <col min="2" max="2" width="40.125" style="1" customWidth="1"/>
    <col min="3" max="4" width="19.25390625" style="1" customWidth="1"/>
    <col min="5" max="5" width="21.00390625" style="1" customWidth="1"/>
    <col min="6" max="6" width="4.125" style="1" customWidth="1"/>
    <col min="7" max="7" width="9.75390625" style="1" customWidth="1"/>
    <col min="8" max="16384" width="9.125" style="1" customWidth="1"/>
  </cols>
  <sheetData>
    <row r="1" spans="2:6" s="2" customFormat="1" ht="12.75">
      <c r="B1" s="2" t="s">
        <v>0</v>
      </c>
      <c r="E1" s="3">
        <v>15214</v>
      </c>
      <c r="F1" s="3"/>
    </row>
    <row r="2" spans="2:5" s="2" customFormat="1" ht="12.75">
      <c r="B2" s="2" t="s">
        <v>1</v>
      </c>
      <c r="E2" s="2" t="s">
        <v>2</v>
      </c>
    </row>
    <row r="3" s="2" customFormat="1" ht="12.75"/>
    <row r="4" spans="2:5" s="2" customFormat="1" ht="12.75">
      <c r="B4" s="2" t="s">
        <v>3</v>
      </c>
      <c r="E4" s="2" t="s">
        <v>4</v>
      </c>
    </row>
    <row r="5" spans="2:5" s="2" customFormat="1" ht="12.75">
      <c r="B5" s="2" t="s">
        <v>5</v>
      </c>
      <c r="E5" s="2" t="s">
        <v>6</v>
      </c>
    </row>
    <row r="6" s="2" customFormat="1" ht="12.75"/>
    <row r="7" spans="1:6" s="5" customFormat="1" ht="12.75">
      <c r="A7" s="4" t="s">
        <v>64</v>
      </c>
      <c r="B7" s="4"/>
      <c r="C7" s="4"/>
      <c r="D7" s="4"/>
      <c r="E7" s="4"/>
      <c r="F7" s="4"/>
    </row>
    <row r="8" spans="1:6" s="5" customFormat="1" ht="12.75">
      <c r="A8" s="4"/>
      <c r="B8" s="4"/>
      <c r="C8" s="4"/>
      <c r="D8" s="4"/>
      <c r="E8" s="4"/>
      <c r="F8" s="4"/>
    </row>
    <row r="9" spans="1:6" s="5" customFormat="1" ht="12.75">
      <c r="A9" s="6"/>
      <c r="B9" s="6"/>
      <c r="C9" s="6"/>
      <c r="D9" s="6"/>
      <c r="E9" s="6"/>
      <c r="F9" s="6"/>
    </row>
    <row r="10" s="5" customFormat="1" ht="12.75">
      <c r="A10" s="2" t="s">
        <v>65</v>
      </c>
    </row>
    <row r="11" ht="12.75">
      <c r="E11" s="52" t="s">
        <v>9</v>
      </c>
    </row>
    <row r="12" ht="12.75">
      <c r="A12" s="1" t="s">
        <v>66</v>
      </c>
    </row>
    <row r="13" spans="1:5" s="2" customFormat="1" ht="12.75">
      <c r="A13" s="53" t="s">
        <v>10</v>
      </c>
      <c r="B13" s="54" t="s">
        <v>11</v>
      </c>
      <c r="C13" s="54" t="s">
        <v>67</v>
      </c>
      <c r="D13" s="9" t="s">
        <v>13</v>
      </c>
      <c r="E13" s="55" t="s">
        <v>14</v>
      </c>
    </row>
    <row r="14" spans="1:5" s="2" customFormat="1" ht="12.75">
      <c r="A14" s="56" t="s">
        <v>15</v>
      </c>
      <c r="B14" s="57"/>
      <c r="C14" s="57"/>
      <c r="D14" s="14"/>
      <c r="E14" s="58"/>
    </row>
    <row r="15" spans="1:5" ht="3.75" customHeight="1">
      <c r="A15" s="59"/>
      <c r="B15" s="60"/>
      <c r="C15" s="60"/>
      <c r="D15" s="60"/>
      <c r="E15" s="61"/>
    </row>
    <row r="16" spans="1:5" ht="16.5" customHeight="1">
      <c r="A16" s="62" t="s">
        <v>17</v>
      </c>
      <c r="B16" s="63" t="s">
        <v>68</v>
      </c>
      <c r="C16" s="64">
        <f>SUM(C17:C19)</f>
        <v>0</v>
      </c>
      <c r="D16" s="64">
        <f>SUM(D17:D19)</f>
        <v>0</v>
      </c>
      <c r="E16" s="64">
        <f>SUM(E17:E19)</f>
        <v>0</v>
      </c>
    </row>
    <row r="17" spans="1:5" ht="16.5" customHeight="1">
      <c r="A17" s="65" t="s">
        <v>19</v>
      </c>
      <c r="B17" s="66" t="s">
        <v>69</v>
      </c>
      <c r="C17" s="67"/>
      <c r="D17" s="67"/>
      <c r="E17" s="67"/>
    </row>
    <row r="18" spans="1:5" ht="16.5" customHeight="1">
      <c r="A18" s="65" t="s">
        <v>21</v>
      </c>
      <c r="B18" s="66" t="s">
        <v>70</v>
      </c>
      <c r="C18" s="67">
        <v>0</v>
      </c>
      <c r="D18" s="67"/>
      <c r="E18" s="67">
        <v>0</v>
      </c>
    </row>
    <row r="19" spans="1:5" ht="16.5" customHeight="1">
      <c r="A19" s="65" t="s">
        <v>25</v>
      </c>
      <c r="B19" s="66" t="s">
        <v>71</v>
      </c>
      <c r="C19" s="67"/>
      <c r="D19" s="67"/>
      <c r="E19" s="67"/>
    </row>
    <row r="20" spans="1:5" ht="16.5" customHeight="1">
      <c r="A20" s="65" t="s">
        <v>34</v>
      </c>
      <c r="B20" s="68" t="s">
        <v>72</v>
      </c>
      <c r="C20" s="67">
        <f>C21+C22+C23+C24</f>
        <v>2604</v>
      </c>
      <c r="D20" s="67">
        <f>D21+D22+D23+D24</f>
        <v>0</v>
      </c>
      <c r="E20" s="67">
        <f>E21+E22+E23+E24</f>
        <v>3661</v>
      </c>
    </row>
    <row r="21" spans="1:5" ht="16.5" customHeight="1">
      <c r="A21" s="65" t="s">
        <v>36</v>
      </c>
      <c r="B21" s="66" t="s">
        <v>73</v>
      </c>
      <c r="C21" s="67"/>
      <c r="D21" s="67"/>
      <c r="E21" s="67"/>
    </row>
    <row r="22" spans="1:5" ht="16.5" customHeight="1">
      <c r="A22" s="65" t="s">
        <v>39</v>
      </c>
      <c r="B22" s="66" t="s">
        <v>74</v>
      </c>
      <c r="C22" s="67">
        <v>77</v>
      </c>
      <c r="D22" s="67"/>
      <c r="E22" s="67">
        <v>7</v>
      </c>
    </row>
    <row r="23" spans="1:5" ht="16.5" customHeight="1">
      <c r="A23" s="65" t="s">
        <v>41</v>
      </c>
      <c r="B23" s="66" t="s">
        <v>75</v>
      </c>
      <c r="C23" s="67"/>
      <c r="D23" s="67"/>
      <c r="E23" s="67"/>
    </row>
    <row r="24" spans="1:5" ht="16.5" customHeight="1">
      <c r="A24" s="65" t="s">
        <v>43</v>
      </c>
      <c r="B24" s="66" t="s">
        <v>76</v>
      </c>
      <c r="C24" s="67">
        <v>2527</v>
      </c>
      <c r="D24" s="67"/>
      <c r="E24" s="67">
        <v>3654</v>
      </c>
    </row>
    <row r="25" spans="1:5" ht="16.5" customHeight="1">
      <c r="A25" s="69" t="s">
        <v>45</v>
      </c>
      <c r="B25" s="70" t="s">
        <v>77</v>
      </c>
      <c r="C25" s="71">
        <v>0</v>
      </c>
      <c r="D25" s="71"/>
      <c r="E25" s="71">
        <v>0</v>
      </c>
    </row>
    <row r="26" spans="1:5" ht="16.5" customHeight="1">
      <c r="A26" s="72"/>
      <c r="B26" s="73"/>
      <c r="C26" s="74"/>
      <c r="D26" s="74"/>
      <c r="E26" s="74"/>
    </row>
    <row r="27" spans="1:7" ht="15" customHeight="1">
      <c r="A27" s="75" t="s">
        <v>52</v>
      </c>
      <c r="B27" s="76" t="s">
        <v>78</v>
      </c>
      <c r="C27" s="77">
        <f>C16+C20+C25</f>
        <v>2604</v>
      </c>
      <c r="D27" s="77">
        <f>D16+D20</f>
        <v>0</v>
      </c>
      <c r="E27" s="77">
        <f>E16+E20+E25</f>
        <v>3661</v>
      </c>
      <c r="G27" s="31"/>
    </row>
    <row r="28" spans="1:5" ht="15" customHeight="1">
      <c r="A28" s="78"/>
      <c r="B28" s="79"/>
      <c r="C28" s="80"/>
      <c r="D28" s="80"/>
      <c r="E28" s="80"/>
    </row>
    <row r="29" spans="1:5" ht="16.5" customHeight="1">
      <c r="A29" s="72" t="s">
        <v>56</v>
      </c>
      <c r="B29" s="63" t="s">
        <v>79</v>
      </c>
      <c r="C29" s="81">
        <f>SUM(C30:C35)</f>
        <v>404</v>
      </c>
      <c r="D29" s="81">
        <f>SUM(D30:D35)</f>
        <v>0</v>
      </c>
      <c r="E29" s="81">
        <f>SUM(E30:E35)</f>
        <v>91</v>
      </c>
    </row>
    <row r="30" spans="1:5" ht="16.5" customHeight="1">
      <c r="A30" s="65" t="s">
        <v>80</v>
      </c>
      <c r="B30" s="82" t="s">
        <v>81</v>
      </c>
      <c r="C30" s="67">
        <v>365</v>
      </c>
      <c r="D30" s="67"/>
      <c r="E30" s="67">
        <v>365</v>
      </c>
    </row>
    <row r="31" spans="1:7" ht="16.5" customHeight="1">
      <c r="A31" s="65" t="s">
        <v>82</v>
      </c>
      <c r="B31" s="66" t="s">
        <v>83</v>
      </c>
      <c r="C31" s="83">
        <v>5</v>
      </c>
      <c r="D31" s="83"/>
      <c r="E31" s="83">
        <v>39</v>
      </c>
      <c r="G31" s="31"/>
    </row>
    <row r="32" spans="1:5" ht="16.5" customHeight="1">
      <c r="A32" s="65"/>
      <c r="B32" s="66" t="s">
        <v>84</v>
      </c>
      <c r="C32" s="83"/>
      <c r="D32" s="83"/>
      <c r="E32" s="83"/>
    </row>
    <row r="33" spans="1:7" ht="16.5" customHeight="1">
      <c r="A33" s="65" t="s">
        <v>85</v>
      </c>
      <c r="B33" s="66" t="s">
        <v>86</v>
      </c>
      <c r="C33" s="67"/>
      <c r="D33" s="67"/>
      <c r="E33" s="67"/>
      <c r="G33" s="31"/>
    </row>
    <row r="34" spans="1:5" ht="16.5" customHeight="1">
      <c r="A34" s="65"/>
      <c r="B34" s="66" t="s">
        <v>87</v>
      </c>
      <c r="C34" s="67">
        <v>34</v>
      </c>
      <c r="D34" s="67">
        <f>'EK'!E42</f>
        <v>0</v>
      </c>
      <c r="E34" s="67">
        <f>'EK'!F42</f>
        <v>-313</v>
      </c>
    </row>
    <row r="35" spans="1:5" ht="16.5" customHeight="1">
      <c r="A35" s="65"/>
      <c r="B35" s="66" t="s">
        <v>88</v>
      </c>
      <c r="C35" s="67"/>
      <c r="D35" s="67"/>
      <c r="E35" s="67"/>
    </row>
    <row r="36" spans="1:5" ht="16.5" customHeight="1">
      <c r="A36" s="65" t="s">
        <v>89</v>
      </c>
      <c r="B36" s="68" t="s">
        <v>90</v>
      </c>
      <c r="C36" s="67"/>
      <c r="D36" s="67"/>
      <c r="E36" s="67"/>
    </row>
    <row r="37" spans="1:5" ht="16.5" customHeight="1">
      <c r="A37" s="65" t="s">
        <v>91</v>
      </c>
      <c r="B37" s="68" t="s">
        <v>92</v>
      </c>
      <c r="C37" s="67">
        <f>C40+C39</f>
        <v>1000</v>
      </c>
      <c r="D37" s="67">
        <f>D40+D39</f>
        <v>0</v>
      </c>
      <c r="E37" s="67">
        <f>E40+E39</f>
        <v>3570</v>
      </c>
    </row>
    <row r="38" spans="1:5" ht="16.5" customHeight="1">
      <c r="A38" s="65"/>
      <c r="B38" s="66" t="s">
        <v>93</v>
      </c>
      <c r="C38" s="67"/>
      <c r="D38" s="67"/>
      <c r="E38" s="67"/>
    </row>
    <row r="39" spans="1:5" ht="16.5" customHeight="1">
      <c r="A39" s="65" t="s">
        <v>94</v>
      </c>
      <c r="B39" s="66" t="s">
        <v>95</v>
      </c>
      <c r="C39" s="84"/>
      <c r="D39" s="84"/>
      <c r="E39" s="84"/>
    </row>
    <row r="40" spans="1:5" ht="16.5" customHeight="1">
      <c r="A40" s="65" t="s">
        <v>96</v>
      </c>
      <c r="B40" s="66" t="s">
        <v>97</v>
      </c>
      <c r="C40" s="83">
        <v>1000</v>
      </c>
      <c r="D40" s="83"/>
      <c r="E40" s="83">
        <v>3570</v>
      </c>
    </row>
    <row r="41" spans="1:5" ht="16.5" customHeight="1">
      <c r="A41" s="69" t="s">
        <v>98</v>
      </c>
      <c r="B41" s="85" t="s">
        <v>99</v>
      </c>
      <c r="C41" s="83">
        <v>1200</v>
      </c>
      <c r="D41" s="83"/>
      <c r="E41" s="83">
        <v>0</v>
      </c>
    </row>
    <row r="42" spans="1:5" ht="16.5" customHeight="1">
      <c r="A42" s="72"/>
      <c r="B42" s="86"/>
      <c r="C42" s="74"/>
      <c r="D42" s="74"/>
      <c r="E42" s="74"/>
    </row>
    <row r="43" spans="1:5" ht="15" customHeight="1">
      <c r="A43" s="75" t="s">
        <v>100</v>
      </c>
      <c r="B43" s="79" t="s">
        <v>101</v>
      </c>
      <c r="C43" s="87">
        <f>C29+C37+C41</f>
        <v>2604</v>
      </c>
      <c r="D43" s="87">
        <f>D29+D37+D41</f>
        <v>0</v>
      </c>
      <c r="E43" s="87">
        <f>E29+E37+E41</f>
        <v>3661</v>
      </c>
    </row>
    <row r="47" ht="12.75">
      <c r="A47" s="1" t="s">
        <v>60</v>
      </c>
    </row>
    <row r="50" ht="12.75">
      <c r="B50" s="1" t="s">
        <v>63</v>
      </c>
    </row>
    <row r="54" ht="12.75">
      <c r="C54" s="1" t="s">
        <v>102</v>
      </c>
    </row>
    <row r="55" ht="12.75">
      <c r="C55" s="1" t="s">
        <v>103</v>
      </c>
    </row>
  </sheetData>
  <sheetProtection selectLockedCells="1" selectUnlockedCells="1"/>
  <mergeCells count="2">
    <mergeCell ref="A7:F7"/>
    <mergeCell ref="A8:F8"/>
  </mergeCells>
  <printOptions horizontalCentered="1"/>
  <pageMargins left="0.7597222222222222" right="0.39375" top="0.9840277777777777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J46"/>
  <sheetViews>
    <sheetView tabSelected="1" workbookViewId="0" topLeftCell="A1">
      <selection activeCell="E20" sqref="E20"/>
    </sheetView>
  </sheetViews>
  <sheetFormatPr defaultColWidth="9.00390625" defaultRowHeight="12.75"/>
  <cols>
    <col min="10" max="10" width="2.75390625" style="0" customWidth="1"/>
  </cols>
  <sheetData>
    <row r="8" spans="1:10" ht="20.25" customHeight="1">
      <c r="A8" s="88" t="s">
        <v>0</v>
      </c>
      <c r="B8" s="88"/>
      <c r="C8" s="88"/>
      <c r="D8" s="88"/>
      <c r="E8" s="88"/>
      <c r="F8" s="88"/>
      <c r="G8" s="88"/>
      <c r="H8" s="88"/>
      <c r="I8" s="88"/>
      <c r="J8" s="88"/>
    </row>
    <row r="9" spans="1:10" ht="20.25" customHeight="1">
      <c r="A9" s="89"/>
      <c r="B9" s="89"/>
      <c r="C9" s="89"/>
      <c r="D9" s="89"/>
      <c r="E9" s="89"/>
      <c r="F9" s="89"/>
      <c r="G9" s="89"/>
      <c r="H9" s="89"/>
      <c r="I9" s="89"/>
      <c r="J9" s="89"/>
    </row>
    <row r="10" spans="1:10" ht="20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ht="20.25" customHeight="1">
      <c r="A11" s="90"/>
    </row>
    <row r="12" spans="1:10" ht="20.25" customHeight="1">
      <c r="A12" s="91" t="s">
        <v>104</v>
      </c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20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20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20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20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ht="20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ht="20.25" customHeight="1">
      <c r="A18" s="90"/>
    </row>
    <row r="19" spans="1:10" ht="20.25" customHeight="1">
      <c r="A19" s="92" t="s">
        <v>105</v>
      </c>
      <c r="B19" s="92"/>
      <c r="C19" s="92"/>
      <c r="D19" s="92"/>
      <c r="E19" s="92"/>
      <c r="F19" s="92"/>
      <c r="G19" s="92"/>
      <c r="H19" s="92"/>
      <c r="I19" s="92"/>
      <c r="J19" s="92"/>
    </row>
    <row r="39" spans="1:9" ht="12.75">
      <c r="A39" s="2" t="s">
        <v>0</v>
      </c>
      <c r="B39" s="2"/>
      <c r="C39" s="2"/>
      <c r="D39" s="2"/>
      <c r="E39" s="2"/>
      <c r="F39" s="2"/>
      <c r="G39" s="3">
        <v>15214</v>
      </c>
      <c r="I39" s="2"/>
    </row>
    <row r="40" spans="1:9" ht="12.75">
      <c r="A40" s="2" t="s">
        <v>1</v>
      </c>
      <c r="B40" s="2"/>
      <c r="C40" s="2"/>
      <c r="D40" s="2"/>
      <c r="E40" s="2"/>
      <c r="F40" s="2"/>
      <c r="G40" s="2" t="s">
        <v>2</v>
      </c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 t="s">
        <v>3</v>
      </c>
      <c r="B42" s="2"/>
      <c r="C42" s="2"/>
      <c r="D42" s="2"/>
      <c r="E42" s="2"/>
      <c r="F42" s="2"/>
      <c r="G42" s="2" t="s">
        <v>4</v>
      </c>
      <c r="H42" s="2"/>
      <c r="I42" s="2"/>
    </row>
    <row r="43" spans="1:9" ht="12.75">
      <c r="A43" s="2" t="s">
        <v>5</v>
      </c>
      <c r="B43" s="2"/>
      <c r="C43" s="2"/>
      <c r="D43" s="2"/>
      <c r="E43" s="2"/>
      <c r="F43" s="2"/>
      <c r="G43" s="2" t="s">
        <v>6</v>
      </c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</sheetData>
  <sheetProtection selectLockedCells="1" selectUnlockedCells="1"/>
  <mergeCells count="3">
    <mergeCell ref="A8:J8"/>
    <mergeCell ref="A12:J12"/>
    <mergeCell ref="A19:J19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Attila Hercsik</cp:lastModifiedBy>
  <cp:lastPrinted>2010-04-20T06:23:48Z</cp:lastPrinted>
  <dcterms:created xsi:type="dcterms:W3CDTF">1997-02-07T23:42:25Z</dcterms:created>
  <dcterms:modified xsi:type="dcterms:W3CDTF">2016-05-30T06:48:55Z</dcterms:modified>
  <cp:category/>
  <cp:version/>
  <cp:contentType/>
  <cp:contentStatus/>
  <cp:revision>3</cp:revision>
</cp:coreProperties>
</file>